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N14" i="1" l="1"/>
  <c r="K18" i="1"/>
  <c r="L18" i="1"/>
  <c r="M18" i="1"/>
  <c r="J18" i="1"/>
  <c r="G18" i="1"/>
  <c r="N16" i="1"/>
  <c r="N15" i="1"/>
  <c r="N13" i="1"/>
  <c r="N10" i="1"/>
  <c r="N8" i="1"/>
  <c r="N18" i="1" l="1"/>
</calcChain>
</file>

<file path=xl/sharedStrings.xml><?xml version="1.0" encoding="utf-8"?>
<sst xmlns="http://schemas.openxmlformats.org/spreadsheetml/2006/main" count="49" uniqueCount="42">
  <si>
    <t>№ пп</t>
  </si>
  <si>
    <t>Адрес</t>
  </si>
  <si>
    <t>Присоединенная нагрузка, Гкал/ч</t>
  </si>
  <si>
    <t>Отопление</t>
  </si>
  <si>
    <t>ГВС (max)</t>
  </si>
  <si>
    <t>Вентиля-ция</t>
  </si>
  <si>
    <t>Пар</t>
  </si>
  <si>
    <t>Всего</t>
  </si>
  <si>
    <t>Тип</t>
  </si>
  <si>
    <t>Обозначение</t>
  </si>
  <si>
    <t>Кол-во</t>
  </si>
  <si>
    <t>Год установки</t>
  </si>
  <si>
    <t>Насос отопления</t>
  </si>
  <si>
    <t>ТР 65-130/4</t>
  </si>
  <si>
    <t>Насос заполнения</t>
  </si>
  <si>
    <t>ТР 32-320/2</t>
  </si>
  <si>
    <t>Сетевой</t>
  </si>
  <si>
    <t>К 80-65-160 (3К-9)</t>
  </si>
  <si>
    <t>К 45/30а</t>
  </si>
  <si>
    <t xml:space="preserve">Насос циркуляционный </t>
  </si>
  <si>
    <t>UPS 50-185F</t>
  </si>
  <si>
    <t>ТР 40-270/2</t>
  </si>
  <si>
    <t>Насос подмешивающий отопления</t>
  </si>
  <si>
    <t>ТР 80-240/2</t>
  </si>
  <si>
    <t>ТР 65-240/4</t>
  </si>
  <si>
    <t>Здание (год построй-ки)</t>
  </si>
  <si>
    <t>НСС Кирова, 2а</t>
  </si>
  <si>
    <t>НСС Кирова, 5</t>
  </si>
  <si>
    <t>Состав и тип оборудования (насосы)</t>
  </si>
  <si>
    <t>НСС Кирова, 69</t>
  </si>
  <si>
    <t>НСС Володарского, 89</t>
  </si>
  <si>
    <t>НСС Славы, 5</t>
  </si>
  <si>
    <t>НСС Революционная, 2</t>
  </si>
  <si>
    <t>ул.Кирова, 2а</t>
  </si>
  <si>
    <t>ул.Кирова, 5</t>
  </si>
  <si>
    <t>ул.Кирова, 69</t>
  </si>
  <si>
    <t>ул.Володарского, 89</t>
  </si>
  <si>
    <t>ул.Славы, 5</t>
  </si>
  <si>
    <t>ул.Революционная, 2</t>
  </si>
  <si>
    <t>Наименование НСС</t>
  </si>
  <si>
    <t>4.3 Насосные станции смешения</t>
  </si>
  <si>
    <t>Таблица 3 Информация о насосных станциях смешения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</si>
</sst>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0"/>
    <numFmt numFmtId="165" formatCode="_-* #,##0.0000\ _₽_-;\-* #,##0.00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8">
    <xf numFmtId="0" fontId="0" fillId="0" borderId="0" xfId="0"/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3" fontId="6" fillId="0" borderId="13" xfId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3" fontId="0" fillId="0" borderId="10" xfId="1" applyFont="1" applyBorder="1" applyAlignment="1">
      <alignment horizontal="center" vertical="center" wrapText="1"/>
    </xf>
    <xf numFmtId="165" fontId="0" fillId="0" borderId="22" xfId="1" applyNumberFormat="1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165" fontId="0" fillId="0" borderId="0" xfId="1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165" fontId="0" fillId="0" borderId="16" xfId="1" applyNumberFormat="1" applyFont="1" applyBorder="1" applyAlignment="1">
      <alignment horizontal="center" vertical="center" wrapText="1"/>
    </xf>
    <xf numFmtId="43" fontId="0" fillId="0" borderId="13" xfId="1" applyFont="1" applyBorder="1" applyAlignment="1">
      <alignment horizontal="center" vertical="center" wrapText="1"/>
    </xf>
    <xf numFmtId="165" fontId="0" fillId="0" borderId="17" xfId="1" applyNumberFormat="1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165" fontId="6" fillId="0" borderId="13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5" fontId="0" fillId="0" borderId="21" xfId="1" applyNumberFormat="1" applyFont="1" applyBorder="1" applyAlignment="1">
      <alignment horizontal="center" vertical="center" wrapText="1"/>
    </xf>
    <xf numFmtId="165" fontId="0" fillId="0" borderId="22" xfId="1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3" fontId="0" fillId="0" borderId="3" xfId="1" applyFont="1" applyBorder="1" applyAlignment="1">
      <alignment horizontal="center" vertical="center" wrapText="1"/>
    </xf>
    <xf numFmtId="43" fontId="0" fillId="0" borderId="10" xfId="1" applyFont="1" applyBorder="1" applyAlignment="1">
      <alignment horizontal="center" vertical="center" wrapText="1"/>
    </xf>
    <xf numFmtId="43" fontId="0" fillId="0" borderId="12" xfId="1" applyFont="1" applyBorder="1" applyAlignment="1">
      <alignment horizontal="center" vertical="center" wrapText="1"/>
    </xf>
    <xf numFmtId="165" fontId="0" fillId="0" borderId="20" xfId="1" applyNumberFormat="1" applyFont="1" applyBorder="1" applyAlignment="1">
      <alignment horizontal="center" vertical="center" wrapText="1"/>
    </xf>
    <xf numFmtId="165" fontId="0" fillId="0" borderId="0" xfId="1" applyNumberFormat="1" applyFont="1" applyBorder="1" applyAlignment="1">
      <alignment horizontal="center" vertical="center" wrapText="1"/>
    </xf>
    <xf numFmtId="165" fontId="0" fillId="0" borderId="14" xfId="1" applyNumberFormat="1" applyFont="1" applyBorder="1" applyAlignment="1">
      <alignment horizontal="center" vertical="center" wrapText="1"/>
    </xf>
    <xf numFmtId="165" fontId="0" fillId="0" borderId="18" xfId="1" applyNumberFormat="1" applyFont="1" applyBorder="1" applyAlignment="1">
      <alignment horizontal="center" vertical="center" wrapText="1"/>
    </xf>
    <xf numFmtId="165" fontId="0" fillId="0" borderId="3" xfId="1" applyNumberFormat="1" applyFont="1" applyBorder="1" applyAlignment="1">
      <alignment horizontal="center" vertical="center" wrapText="1"/>
    </xf>
    <xf numFmtId="165" fontId="0" fillId="0" borderId="10" xfId="1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tabSelected="1" view="pageBreakPreview" zoomScale="96" zoomScaleNormal="100" zoomScaleSheetLayoutView="96"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B4" sqref="B4"/>
    </sheetView>
  </sheetViews>
  <sheetFormatPr defaultRowHeight="15" x14ac:dyDescent="0.25"/>
  <cols>
    <col min="1" max="1" width="1.7109375" customWidth="1"/>
    <col min="2" max="2" width="3.7109375" customWidth="1"/>
    <col min="3" max="3" width="22.7109375" customWidth="1"/>
    <col min="4" max="4" width="20.7109375" customWidth="1"/>
    <col min="5" max="5" width="35.7109375" customWidth="1"/>
    <col min="6" max="6" width="20.7109375" customWidth="1"/>
    <col min="7" max="7" width="8.7109375" customWidth="1"/>
    <col min="8" max="14" width="10.7109375" customWidth="1"/>
  </cols>
  <sheetData>
    <row r="1" spans="2:14" x14ac:dyDescent="0.25">
      <c r="B1" s="1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</row>
    <row r="2" spans="2:14" x14ac:dyDescent="0.25">
      <c r="B2" s="97" t="s">
        <v>40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2:14" x14ac:dyDescent="0.25">
      <c r="B3" s="63" t="s">
        <v>41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2:14" ht="15.75" thickBot="1" x14ac:dyDescent="0.3">
      <c r="B4" s="1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</row>
    <row r="5" spans="2:14" ht="15.75" customHeight="1" thickBot="1" x14ac:dyDescent="0.3">
      <c r="B5" s="64" t="s">
        <v>0</v>
      </c>
      <c r="C5" s="66" t="s">
        <v>39</v>
      </c>
      <c r="D5" s="66" t="s">
        <v>1</v>
      </c>
      <c r="E5" s="60" t="s">
        <v>28</v>
      </c>
      <c r="F5" s="61"/>
      <c r="G5" s="61"/>
      <c r="H5" s="62"/>
      <c r="I5" s="68" t="s">
        <v>25</v>
      </c>
      <c r="J5" s="70" t="s">
        <v>2</v>
      </c>
      <c r="K5" s="71"/>
      <c r="L5" s="71"/>
      <c r="M5" s="71"/>
      <c r="N5" s="72"/>
    </row>
    <row r="6" spans="2:14" ht="39.950000000000003" customHeight="1" thickBot="1" x14ac:dyDescent="0.3">
      <c r="B6" s="65"/>
      <c r="C6" s="67"/>
      <c r="D6" s="67"/>
      <c r="E6" s="6" t="s">
        <v>8</v>
      </c>
      <c r="F6" s="6" t="s">
        <v>9</v>
      </c>
      <c r="G6" s="6" t="s">
        <v>10</v>
      </c>
      <c r="H6" s="6" t="s">
        <v>11</v>
      </c>
      <c r="I6" s="69"/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</row>
    <row r="7" spans="2:14" ht="15.75" thickBot="1" x14ac:dyDescent="0.3">
      <c r="B7" s="4">
        <v>1</v>
      </c>
      <c r="C7" s="4">
        <v>2</v>
      </c>
      <c r="D7" s="4">
        <v>3</v>
      </c>
      <c r="E7" s="25">
        <v>4</v>
      </c>
      <c r="F7" s="25">
        <v>5</v>
      </c>
      <c r="G7" s="25">
        <v>6</v>
      </c>
      <c r="H7" s="25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</row>
    <row r="8" spans="2:14" s="5" customFormat="1" ht="15" customHeight="1" x14ac:dyDescent="0.25">
      <c r="B8" s="75">
        <v>1</v>
      </c>
      <c r="C8" s="56" t="s">
        <v>26</v>
      </c>
      <c r="D8" s="58" t="s">
        <v>33</v>
      </c>
      <c r="E8" s="26" t="s">
        <v>12</v>
      </c>
      <c r="F8" s="12" t="s">
        <v>13</v>
      </c>
      <c r="G8" s="21">
        <v>2</v>
      </c>
      <c r="H8" s="17"/>
      <c r="I8" s="82">
        <v>2008</v>
      </c>
      <c r="J8" s="85">
        <v>1.1097999999999999</v>
      </c>
      <c r="K8" s="88">
        <v>0</v>
      </c>
      <c r="L8" s="91">
        <v>0.50370000000000004</v>
      </c>
      <c r="M8" s="88">
        <v>0</v>
      </c>
      <c r="N8" s="73">
        <f>J8+K8+L8+M8</f>
        <v>1.6134999999999999</v>
      </c>
    </row>
    <row r="9" spans="2:14" s="5" customFormat="1" ht="15" customHeight="1" thickBot="1" x14ac:dyDescent="0.3">
      <c r="B9" s="76"/>
      <c r="C9" s="57"/>
      <c r="D9" s="59"/>
      <c r="E9" s="28" t="s">
        <v>14</v>
      </c>
      <c r="F9" s="14" t="s">
        <v>15</v>
      </c>
      <c r="G9" s="32">
        <v>1</v>
      </c>
      <c r="H9" s="19"/>
      <c r="I9" s="83"/>
      <c r="J9" s="86"/>
      <c r="K9" s="89"/>
      <c r="L9" s="92"/>
      <c r="M9" s="89"/>
      <c r="N9" s="74"/>
    </row>
    <row r="10" spans="2:14" s="5" customFormat="1" x14ac:dyDescent="0.25">
      <c r="B10" s="75">
        <v>2</v>
      </c>
      <c r="C10" s="56" t="s">
        <v>27</v>
      </c>
      <c r="D10" s="79" t="s">
        <v>34</v>
      </c>
      <c r="E10" s="12" t="s">
        <v>16</v>
      </c>
      <c r="F10" s="26" t="s">
        <v>17</v>
      </c>
      <c r="G10" s="17">
        <v>1</v>
      </c>
      <c r="H10" s="29"/>
      <c r="I10" s="82">
        <v>2016</v>
      </c>
      <c r="J10" s="85">
        <v>0.82809999999999995</v>
      </c>
      <c r="K10" s="88">
        <v>0</v>
      </c>
      <c r="L10" s="91">
        <v>0</v>
      </c>
      <c r="M10" s="88">
        <v>0</v>
      </c>
      <c r="N10" s="73">
        <f>J10+K10+L10+M10</f>
        <v>0.82809999999999995</v>
      </c>
    </row>
    <row r="11" spans="2:14" s="5" customFormat="1" x14ac:dyDescent="0.25">
      <c r="B11" s="76"/>
      <c r="C11" s="57"/>
      <c r="D11" s="80"/>
      <c r="E11" s="13" t="s">
        <v>16</v>
      </c>
      <c r="F11" s="27" t="s">
        <v>17</v>
      </c>
      <c r="G11" s="18">
        <v>1</v>
      </c>
      <c r="H11" s="30">
        <v>1975</v>
      </c>
      <c r="I11" s="83"/>
      <c r="J11" s="86"/>
      <c r="K11" s="89"/>
      <c r="L11" s="92"/>
      <c r="M11" s="89"/>
      <c r="N11" s="74"/>
    </row>
    <row r="12" spans="2:14" s="5" customFormat="1" ht="15.75" thickBot="1" x14ac:dyDescent="0.3">
      <c r="B12" s="77"/>
      <c r="C12" s="78"/>
      <c r="D12" s="81"/>
      <c r="E12" s="14" t="s">
        <v>16</v>
      </c>
      <c r="F12" s="28" t="s">
        <v>18</v>
      </c>
      <c r="G12" s="19">
        <v>1</v>
      </c>
      <c r="H12" s="31">
        <v>2008</v>
      </c>
      <c r="I12" s="84"/>
      <c r="J12" s="87"/>
      <c r="K12" s="90"/>
      <c r="L12" s="93"/>
      <c r="M12" s="90"/>
      <c r="N12" s="94"/>
    </row>
    <row r="13" spans="2:14" s="5" customFormat="1" ht="15.75" thickBot="1" x14ac:dyDescent="0.3">
      <c r="B13" s="33">
        <v>3</v>
      </c>
      <c r="C13" s="34" t="s">
        <v>29</v>
      </c>
      <c r="D13" s="35" t="s">
        <v>35</v>
      </c>
      <c r="E13" s="40" t="s">
        <v>22</v>
      </c>
      <c r="F13" s="42" t="s">
        <v>23</v>
      </c>
      <c r="G13" s="41">
        <v>2</v>
      </c>
      <c r="H13" s="24"/>
      <c r="I13" s="36">
        <v>2007</v>
      </c>
      <c r="J13" s="37">
        <v>1.3920999999999999</v>
      </c>
      <c r="K13" s="38">
        <v>0</v>
      </c>
      <c r="L13" s="43">
        <v>0</v>
      </c>
      <c r="M13" s="38">
        <v>0</v>
      </c>
      <c r="N13" s="39">
        <f>J13+K13+L13+M13</f>
        <v>1.3920999999999999</v>
      </c>
    </row>
    <row r="14" spans="2:14" s="5" customFormat="1" ht="15.75" thickBot="1" x14ac:dyDescent="0.3">
      <c r="B14" s="44">
        <v>4</v>
      </c>
      <c r="C14" s="45" t="s">
        <v>30</v>
      </c>
      <c r="D14" s="46" t="s">
        <v>36</v>
      </c>
      <c r="E14" s="52" t="s">
        <v>22</v>
      </c>
      <c r="F14" s="52" t="s">
        <v>24</v>
      </c>
      <c r="G14" s="51">
        <v>2</v>
      </c>
      <c r="H14" s="7"/>
      <c r="I14" s="7">
        <v>2007</v>
      </c>
      <c r="J14" s="47">
        <v>0.9698</v>
      </c>
      <c r="K14" s="49">
        <v>0</v>
      </c>
      <c r="L14" s="48">
        <v>0</v>
      </c>
      <c r="M14" s="49">
        <v>0</v>
      </c>
      <c r="N14" s="50">
        <f>J14+K14+L14+M14</f>
        <v>0.9698</v>
      </c>
    </row>
    <row r="15" spans="2:14" s="5" customFormat="1" ht="15.75" thickBot="1" x14ac:dyDescent="0.3">
      <c r="B15" s="33">
        <v>5</v>
      </c>
      <c r="C15" s="34" t="s">
        <v>31</v>
      </c>
      <c r="D15" s="35" t="s">
        <v>37</v>
      </c>
      <c r="E15" s="53" t="s">
        <v>22</v>
      </c>
      <c r="F15" s="54" t="s">
        <v>23</v>
      </c>
      <c r="G15" s="41">
        <v>2</v>
      </c>
      <c r="H15" s="24"/>
      <c r="I15" s="36">
        <v>2007</v>
      </c>
      <c r="J15" s="37">
        <v>1.8977999999999999</v>
      </c>
      <c r="K15" s="38">
        <v>0</v>
      </c>
      <c r="L15" s="43">
        <v>0</v>
      </c>
      <c r="M15" s="38">
        <v>0</v>
      </c>
      <c r="N15" s="39">
        <f>J15+K15+L15+M15</f>
        <v>1.8977999999999999</v>
      </c>
    </row>
    <row r="16" spans="2:14" s="5" customFormat="1" x14ac:dyDescent="0.25">
      <c r="B16" s="75">
        <v>6</v>
      </c>
      <c r="C16" s="56" t="s">
        <v>32</v>
      </c>
      <c r="D16" s="58" t="s">
        <v>38</v>
      </c>
      <c r="E16" s="12" t="s">
        <v>19</v>
      </c>
      <c r="F16" s="16" t="s">
        <v>20</v>
      </c>
      <c r="G16" s="20">
        <v>2</v>
      </c>
      <c r="H16" s="22"/>
      <c r="I16" s="82">
        <v>2007</v>
      </c>
      <c r="J16" s="85">
        <v>1.2302999999999999</v>
      </c>
      <c r="K16" s="95">
        <v>0.29599999999999999</v>
      </c>
      <c r="L16" s="91">
        <v>0</v>
      </c>
      <c r="M16" s="88">
        <v>0</v>
      </c>
      <c r="N16" s="73">
        <f>J16+K16+L16+M16</f>
        <v>1.5263</v>
      </c>
    </row>
    <row r="17" spans="2:14" s="5" customFormat="1" ht="15.75" thickBot="1" x14ac:dyDescent="0.3">
      <c r="B17" s="76"/>
      <c r="C17" s="57"/>
      <c r="D17" s="59"/>
      <c r="E17" s="14" t="s">
        <v>14</v>
      </c>
      <c r="F17" s="15" t="s">
        <v>21</v>
      </c>
      <c r="G17" s="19">
        <v>1</v>
      </c>
      <c r="H17" s="23"/>
      <c r="I17" s="83"/>
      <c r="J17" s="86"/>
      <c r="K17" s="96"/>
      <c r="L17" s="92"/>
      <c r="M17" s="89"/>
      <c r="N17" s="74"/>
    </row>
    <row r="18" spans="2:14" s="5" customFormat="1" ht="16.5" thickBot="1" x14ac:dyDescent="0.3">
      <c r="B18" s="7"/>
      <c r="C18" s="7"/>
      <c r="D18" s="7"/>
      <c r="E18" s="7"/>
      <c r="F18" s="7"/>
      <c r="G18" s="8">
        <f>SUM(G8:G17)</f>
        <v>15</v>
      </c>
      <c r="H18" s="9"/>
      <c r="I18" s="9"/>
      <c r="J18" s="8">
        <f>SUM(J8:J17)</f>
        <v>7.4279000000000002</v>
      </c>
      <c r="K18" s="55">
        <f>SUM(K8:K17)</f>
        <v>0.29599999999999999</v>
      </c>
      <c r="L18" s="11">
        <f>SUM(L8:L17)</f>
        <v>0.50370000000000004</v>
      </c>
      <c r="M18" s="10">
        <f>SUM(M8:M17)</f>
        <v>0</v>
      </c>
      <c r="N18" s="8">
        <f>SUM(N8:N17)</f>
        <v>8.2275999999999989</v>
      </c>
    </row>
    <row r="19" spans="2:14" s="5" customFormat="1" x14ac:dyDescent="0.25"/>
    <row r="20" spans="2:14" s="5" customFormat="1" x14ac:dyDescent="0.25"/>
    <row r="21" spans="2:14" s="5" customFormat="1" x14ac:dyDescent="0.25"/>
    <row r="22" spans="2:14" s="5" customFormat="1" x14ac:dyDescent="0.25"/>
  </sheetData>
  <mergeCells count="35">
    <mergeCell ref="K16:K17"/>
    <mergeCell ref="L16:L17"/>
    <mergeCell ref="M16:M17"/>
    <mergeCell ref="N16:N17"/>
    <mergeCell ref="B3:N3"/>
    <mergeCell ref="B16:B17"/>
    <mergeCell ref="C16:C17"/>
    <mergeCell ref="D16:D17"/>
    <mergeCell ref="I16:I17"/>
    <mergeCell ref="J16:J17"/>
    <mergeCell ref="K10:K12"/>
    <mergeCell ref="L10:L12"/>
    <mergeCell ref="M10:M12"/>
    <mergeCell ref="N10:N12"/>
    <mergeCell ref="I8:I9"/>
    <mergeCell ref="J8:J9"/>
    <mergeCell ref="K8:K9"/>
    <mergeCell ref="L8:L9"/>
    <mergeCell ref="M8:M9"/>
    <mergeCell ref="B10:B12"/>
    <mergeCell ref="C10:C12"/>
    <mergeCell ref="D10:D12"/>
    <mergeCell ref="I10:I12"/>
    <mergeCell ref="J10:J12"/>
    <mergeCell ref="C8:C9"/>
    <mergeCell ref="D8:D9"/>
    <mergeCell ref="E5:H5"/>
    <mergeCell ref="B2:N2"/>
    <mergeCell ref="B5:B6"/>
    <mergeCell ref="C5:C6"/>
    <mergeCell ref="D5:D6"/>
    <mergeCell ref="I5:I6"/>
    <mergeCell ref="J5:N5"/>
    <mergeCell ref="N8:N9"/>
    <mergeCell ref="B8:B9"/>
  </mergeCells>
  <printOptions horizontalCentered="1"/>
  <pageMargins left="0.11811023622047245" right="0.11811023622047245" top="0.78740157480314965" bottom="0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Ирина Анатольевна</dc:creator>
  <cp:lastModifiedBy>Горбунова Ирина Анатольевна</cp:lastModifiedBy>
  <cp:lastPrinted>2019-02-04T13:13:30Z</cp:lastPrinted>
  <dcterms:created xsi:type="dcterms:W3CDTF">2019-02-04T12:16:31Z</dcterms:created>
  <dcterms:modified xsi:type="dcterms:W3CDTF">2019-02-07T07:35:14Z</dcterms:modified>
</cp:coreProperties>
</file>